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 Ag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$#,##0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FF1F2933"/>
      <sz val="14"/>
    </font>
    <font>
      <i val="1"/>
      <color rgb="FF6B7280"/>
      <sz val="10"/>
    </font>
    <font>
      <b val="1"/>
      <color rgb="FF1F2933"/>
      <sz val="11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rgb="FFB8C2CC"/>
      </left>
      <right style="thin">
        <color rgb="FFB8C2CC"/>
      </right>
      <top style="thin">
        <color rgb="FFB8C2CC"/>
      </top>
      <bottom style="thin">
        <color rgb="FFB8C2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right" vertical="center"/>
    </xf>
    <xf numFmtId="1" fontId="0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5" customWidth="1" min="3" max="3"/>
    <col width="13" customWidth="1" min="4" max="4"/>
    <col width="17" customWidth="1" min="5" max="5"/>
    <col width="15" customWidth="1" min="6" max="6"/>
  </cols>
  <sheetData>
    <row r="1">
      <c r="A1" s="1" t="inlineStr">
        <is>
          <t>Accounts Receivable (AR) Aging Template</t>
        </is>
      </c>
    </row>
    <row r="2">
      <c r="A2" s="2" t="inlineStr">
        <is>
          <t>Sample data — replace with your own</t>
        </is>
      </c>
    </row>
    <row r="4">
      <c r="A4" s="3" t="inlineStr">
        <is>
          <t>Customer</t>
        </is>
      </c>
      <c r="B4" s="3" t="inlineStr">
        <is>
          <t>Invoice #</t>
        </is>
      </c>
      <c r="C4" s="3" t="inlineStr">
        <is>
          <t>Invoice Date</t>
        </is>
      </c>
      <c r="D4" s="3" t="inlineStr">
        <is>
          <t>Amount</t>
        </is>
      </c>
      <c r="E4" s="3" t="inlineStr">
        <is>
          <t>Days Outstanding</t>
        </is>
      </c>
      <c r="F4" s="3" t="inlineStr">
        <is>
          <t>Aging Bucket</t>
        </is>
      </c>
    </row>
    <row r="5">
      <c r="A5" s="4" t="inlineStr">
        <is>
          <t>Acme Robotics</t>
        </is>
      </c>
      <c r="B5" s="5" t="inlineStr">
        <is>
          <t>INV-1001</t>
        </is>
      </c>
      <c r="C5" s="6" t="n">
        <v>46248</v>
      </c>
      <c r="D5" s="7" t="n">
        <v>4250</v>
      </c>
      <c r="E5" s="8">
        <f>TODAY()-C5</f>
        <v/>
      </c>
      <c r="F5" s="5">
        <f>IF(E5&lt;=30,"0-30",IF(E5&lt;=60,"31-60",IF(E5&lt;=90,"61-90","90+")))</f>
        <v/>
      </c>
    </row>
    <row r="6">
      <c r="A6" s="4" t="inlineStr">
        <is>
          <t>Blue Ridge Supplies</t>
        </is>
      </c>
      <c r="B6" s="5" t="inlineStr">
        <is>
          <t>INV-1002</t>
        </is>
      </c>
      <c r="C6" s="6" t="n">
        <v>46233</v>
      </c>
      <c r="D6" s="7" t="n">
        <v>1875</v>
      </c>
      <c r="E6" s="8">
        <f>TODAY()-C6</f>
        <v/>
      </c>
      <c r="F6" s="5">
        <f>IF(E6&lt;=30,"0-30",IF(E6&lt;=60,"31-60",IF(E6&lt;=90,"61-90","90+")))</f>
        <v/>
      </c>
    </row>
    <row r="7">
      <c r="A7" s="4" t="inlineStr">
        <is>
          <t>Cascade Foods</t>
        </is>
      </c>
      <c r="B7" s="5" t="inlineStr">
        <is>
          <t>INV-1003</t>
        </is>
      </c>
      <c r="C7" s="6" t="n">
        <v>46223</v>
      </c>
      <c r="D7" s="7" t="n">
        <v>6300</v>
      </c>
      <c r="E7" s="8">
        <f>TODAY()-C7</f>
        <v/>
      </c>
      <c r="F7" s="5">
        <f>IF(E7&lt;=30,"0-30",IF(E7&lt;=60,"31-60",IF(E7&lt;=90,"61-90","90+")))</f>
        <v/>
      </c>
    </row>
    <row r="8">
      <c r="A8" s="4" t="inlineStr">
        <is>
          <t>Dunmore Logistics</t>
        </is>
      </c>
      <c r="B8" s="5" t="inlineStr">
        <is>
          <t>INV-1004</t>
        </is>
      </c>
      <c r="C8" s="6" t="n">
        <v>46208</v>
      </c>
      <c r="D8" s="7" t="n">
        <v>2750</v>
      </c>
      <c r="E8" s="8">
        <f>TODAY()-C8</f>
        <v/>
      </c>
      <c r="F8" s="5">
        <f>IF(E8&lt;=30,"0-30",IF(E8&lt;=60,"31-60",IF(E8&lt;=90,"61-90","90+")))</f>
        <v/>
      </c>
    </row>
    <row r="9">
      <c r="A9" s="4" t="inlineStr">
        <is>
          <t>Everline Media</t>
        </is>
      </c>
      <c r="B9" s="5" t="inlineStr">
        <is>
          <t>INV-1005</t>
        </is>
      </c>
      <c r="C9" s="6" t="n">
        <v>46193</v>
      </c>
      <c r="D9" s="7" t="n">
        <v>5400</v>
      </c>
      <c r="E9" s="8">
        <f>TODAY()-C9</f>
        <v/>
      </c>
      <c r="F9" s="5">
        <f>IF(E9&lt;=30,"0-30",IF(E9&lt;=60,"31-60",IF(E9&lt;=90,"61-90","90+")))</f>
        <v/>
      </c>
    </row>
    <row r="10">
      <c r="A10" s="4" t="inlineStr">
        <is>
          <t>Falcon Retail Group</t>
        </is>
      </c>
      <c r="B10" s="5" t="inlineStr">
        <is>
          <t>INV-1006</t>
        </is>
      </c>
      <c r="C10" s="6" t="n">
        <v>46178</v>
      </c>
      <c r="D10" s="7" t="n">
        <v>3120</v>
      </c>
      <c r="E10" s="8">
        <f>TODAY()-C10</f>
        <v/>
      </c>
      <c r="F10" s="5">
        <f>IF(E10&lt;=30,"0-30",IF(E10&lt;=60,"31-60",IF(E10&lt;=90,"61-90","90+")))</f>
        <v/>
      </c>
    </row>
    <row r="11">
      <c r="A11" s="4" t="inlineStr">
        <is>
          <t>Granite Consulting</t>
        </is>
      </c>
      <c r="B11" s="5" t="inlineStr">
        <is>
          <t>INV-1007</t>
        </is>
      </c>
      <c r="C11" s="6" t="n">
        <v>46163</v>
      </c>
      <c r="D11" s="7" t="n">
        <v>8900</v>
      </c>
      <c r="E11" s="8">
        <f>TODAY()-C11</f>
        <v/>
      </c>
      <c r="F11" s="5">
        <f>IF(E11&lt;=30,"0-30",IF(E11&lt;=60,"31-60",IF(E11&lt;=90,"61-90","90+")))</f>
        <v/>
      </c>
    </row>
    <row r="12">
      <c r="A12" s="4" t="inlineStr">
        <is>
          <t>Harbor Point Design</t>
        </is>
      </c>
      <c r="B12" s="5" t="inlineStr">
        <is>
          <t>INV-1008</t>
        </is>
      </c>
      <c r="C12" s="6" t="n">
        <v>46138</v>
      </c>
      <c r="D12" s="7" t="n">
        <v>1560</v>
      </c>
      <c r="E12" s="8">
        <f>TODAY()-C12</f>
        <v/>
      </c>
      <c r="F12" s="5">
        <f>IF(E12&lt;=30,"0-30",IF(E12&lt;=60,"31-60",IF(E12&lt;=90,"61-90","90+")))</f>
        <v/>
      </c>
    </row>
    <row r="13">
      <c r="A13" s="4" t="inlineStr">
        <is>
          <t>Ironwood Analytics</t>
        </is>
      </c>
      <c r="B13" s="5" t="inlineStr">
        <is>
          <t>INV-1009</t>
        </is>
      </c>
      <c r="C13" s="6" t="n">
        <v>46253</v>
      </c>
      <c r="D13" s="7" t="n">
        <v>2200</v>
      </c>
      <c r="E13" s="8">
        <f>TODAY()-C13</f>
        <v/>
      </c>
      <c r="F13" s="5">
        <f>IF(E13&lt;=30,"0-30",IF(E13&lt;=60,"31-60",IF(E13&lt;=90,"61-90","90+")))</f>
        <v/>
      </c>
    </row>
    <row r="14">
      <c r="A14" s="4" t="inlineStr">
        <is>
          <t>Juniper Health</t>
        </is>
      </c>
      <c r="B14" s="5" t="inlineStr">
        <is>
          <t>INV-1010</t>
        </is>
      </c>
      <c r="C14" s="6" t="n">
        <v>46213</v>
      </c>
      <c r="D14" s="7" t="n">
        <v>4750</v>
      </c>
      <c r="E14" s="8">
        <f>TODAY()-C14</f>
        <v/>
      </c>
      <c r="F14" s="5">
        <f>IF(E14&lt;=30,"0-30",IF(E14&lt;=60,"31-60",IF(E14&lt;=90,"61-90","90+")))</f>
        <v/>
      </c>
    </row>
    <row r="15">
      <c r="A15" s="4" t="inlineStr">
        <is>
          <t>Kestrel Marketing</t>
        </is>
      </c>
      <c r="B15" s="5" t="inlineStr">
        <is>
          <t>INV-1011</t>
        </is>
      </c>
      <c r="C15" s="6" t="n">
        <v>46183</v>
      </c>
      <c r="D15" s="7" t="n">
        <v>3300</v>
      </c>
      <c r="E15" s="8">
        <f>TODAY()-C15</f>
        <v/>
      </c>
      <c r="F15" s="5">
        <f>IF(E15&lt;=30,"0-30",IF(E15&lt;=60,"31-60",IF(E15&lt;=90,"61-90","90+")))</f>
        <v/>
      </c>
    </row>
    <row r="16">
      <c r="A16" s="4" t="inlineStr">
        <is>
          <t>Lighthouse Freight</t>
        </is>
      </c>
      <c r="B16" s="5" t="inlineStr">
        <is>
          <t>INV-1012</t>
        </is>
      </c>
      <c r="C16" s="6" t="n">
        <v>46148</v>
      </c>
      <c r="D16" s="7" t="n">
        <v>6100</v>
      </c>
      <c r="E16" s="8">
        <f>TODAY()-C16</f>
        <v/>
      </c>
      <c r="F16" s="5">
        <f>IF(E16&lt;=30,"0-30",IF(E16&lt;=60,"31-60",IF(E16&lt;=90,"61-90","90+")))</f>
        <v/>
      </c>
    </row>
    <row r="18">
      <c r="A18" s="1" t="inlineStr">
        <is>
          <t>Summary</t>
        </is>
      </c>
    </row>
    <row r="19">
      <c r="A19" s="3" t="inlineStr">
        <is>
          <t>Aging Bucket</t>
        </is>
      </c>
      <c r="B19" s="3" t="inlineStr">
        <is>
          <t>Bucket Total</t>
        </is>
      </c>
    </row>
    <row r="20">
      <c r="A20" s="5" t="inlineStr">
        <is>
          <t>0-30</t>
        </is>
      </c>
      <c r="B20" s="7">
        <f>SUMIF($F$5:$F$16,"0-30",$D$5:$D$16)</f>
        <v/>
      </c>
    </row>
    <row r="21">
      <c r="A21" s="5" t="inlineStr">
        <is>
          <t>31-60</t>
        </is>
      </c>
      <c r="B21" s="7">
        <f>SUMIF($F$5:$F$16,"31-60",$D$5:$D$16)</f>
        <v/>
      </c>
    </row>
    <row r="22">
      <c r="A22" s="5" t="inlineStr">
        <is>
          <t>61-90</t>
        </is>
      </c>
      <c r="B22" s="7">
        <f>SUMIF($F$5:$F$16,"61-90",$D$5:$D$16)</f>
        <v/>
      </c>
    </row>
    <row r="23">
      <c r="A23" s="5" t="inlineStr">
        <is>
          <t>90+</t>
        </is>
      </c>
      <c r="B23" s="7">
        <f>SUMIF($F$5:$F$16,"90+",$D$5:$D$16)</f>
        <v/>
      </c>
    </row>
    <row r="24">
      <c r="A24" s="9" t="inlineStr">
        <is>
          <t>Grand Total</t>
        </is>
      </c>
      <c r="B24" s="10">
        <f>SUM(B20:B23)</f>
        <v/>
      </c>
    </row>
    <row r="25">
      <c r="A25" s="9" t="inlineStr">
        <is>
          <t>% of Total AR 90+ days</t>
        </is>
      </c>
      <c r="B25" s="11">
        <f>B23/B24</f>
        <v/>
      </c>
    </row>
  </sheetData>
  <mergeCells count="3">
    <mergeCell ref="A18:B18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2026-08-24T13:35:40Z</dcterms:created>
  <dcterms:modified xmlns:dcterms="http://purl.org/dc/terms/" xmlns:xsi="http://www.w3.org/2001/XMLSchema-instance" xsi:type="dcterms:W3CDTF">2026-08-24T13:35:40Z</dcterms:modified>
</cp:coreProperties>
</file>